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2"/>
  </bookViews>
  <sheets>
    <sheet name="Jutu 7-8   10-09" sheetId="1" r:id="rId1"/>
    <sheet name="Jutu 11-12   06-05" sheetId="2" r:id="rId2"/>
    <sheet name="Gesamtliste" sheetId="3" r:id="rId3"/>
  </sheets>
  <definedNames/>
  <calcPr fullCalcOnLoad="1"/>
</workbook>
</file>

<file path=xl/sharedStrings.xml><?xml version="1.0" encoding="utf-8"?>
<sst xmlns="http://schemas.openxmlformats.org/spreadsheetml/2006/main" count="122" uniqueCount="33">
  <si>
    <t>Reck</t>
  </si>
  <si>
    <t>Boden</t>
  </si>
  <si>
    <t>Pferd</t>
  </si>
  <si>
    <t>Sprung</t>
  </si>
  <si>
    <t>Tramp</t>
  </si>
  <si>
    <t>Ringe</t>
  </si>
  <si>
    <t>Barren</t>
  </si>
  <si>
    <t>GP</t>
  </si>
  <si>
    <t>ZP 1</t>
  </si>
  <si>
    <t>ZP 2</t>
  </si>
  <si>
    <t>Sturz</t>
  </si>
  <si>
    <t>Summe</t>
  </si>
  <si>
    <t>Gesamtresultate</t>
  </si>
  <si>
    <t>Burschen</t>
  </si>
  <si>
    <t>1.</t>
  </si>
  <si>
    <t>2.</t>
  </si>
  <si>
    <t>Gesamt</t>
  </si>
  <si>
    <t>7 - 8 Jahre</t>
  </si>
  <si>
    <t>11 - 12 Jahre</t>
  </si>
  <si>
    <t>Niklas Lechner</t>
  </si>
  <si>
    <t>Matthias Krempl</t>
  </si>
  <si>
    <t>Paul Reitinger</t>
  </si>
  <si>
    <t>Gabriel Hailer</t>
  </si>
  <si>
    <t>Felix Doppelbauer</t>
  </si>
  <si>
    <t>Lucas Krexhammer</t>
  </si>
  <si>
    <t>Christopher Fuchs</t>
  </si>
  <si>
    <t>Jungturner 2009 und 2010</t>
  </si>
  <si>
    <t>3.</t>
  </si>
  <si>
    <t>4.</t>
  </si>
  <si>
    <t>5.</t>
  </si>
  <si>
    <t>6.</t>
  </si>
  <si>
    <t>Jungturner 2006 und 2005</t>
  </si>
  <si>
    <t>Vereinsmeisterschaft 25. März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</si>
</sst>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23">
      <selection activeCell="G54" sqref="G54"/>
    </sheetView>
  </sheetViews>
  <sheetFormatPr defaultColWidth="11.421875" defaultRowHeight="12.75"/>
  <cols>
    <col min="1" max="1" width="21.00390625" style="0" customWidth="1"/>
    <col min="2" max="2" width="6.8515625" style="0" customWidth="1"/>
    <col min="3" max="9" width="7.140625" style="0" customWidth="1"/>
    <col min="10" max="10" width="8.57421875" style="0" customWidth="1"/>
  </cols>
  <sheetData>
    <row r="3" spans="1:10" ht="12.75">
      <c r="A3" s="1" t="s">
        <v>20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/>
    </row>
    <row r="4" spans="1:9" ht="12.75">
      <c r="A4" s="2" t="str">
        <f>A3</f>
        <v>Matthias Krempl</v>
      </c>
      <c r="B4" t="s">
        <v>7</v>
      </c>
      <c r="C4">
        <v>2</v>
      </c>
      <c r="D4">
        <v>2</v>
      </c>
      <c r="E4">
        <v>2</v>
      </c>
      <c r="F4">
        <v>1</v>
      </c>
      <c r="G4">
        <v>1</v>
      </c>
      <c r="H4">
        <v>2</v>
      </c>
      <c r="I4">
        <v>2</v>
      </c>
    </row>
    <row r="5" spans="1:9" ht="12.75">
      <c r="A5" s="2" t="str">
        <f>A4</f>
        <v>Matthias Krempl</v>
      </c>
      <c r="B5" t="s">
        <v>8</v>
      </c>
      <c r="C5">
        <v>4</v>
      </c>
      <c r="D5">
        <v>2</v>
      </c>
      <c r="E5" s="3">
        <v>2.5</v>
      </c>
      <c r="F5" s="3">
        <v>3</v>
      </c>
      <c r="G5" s="3">
        <v>2.5</v>
      </c>
      <c r="H5" s="3">
        <v>3</v>
      </c>
      <c r="I5">
        <v>3.5</v>
      </c>
    </row>
    <row r="6" spans="1:9" ht="12.75">
      <c r="A6" s="2" t="str">
        <f>A5</f>
        <v>Matthias Krempl</v>
      </c>
      <c r="B6" t="s">
        <v>9</v>
      </c>
      <c r="C6">
        <v>4</v>
      </c>
      <c r="D6">
        <v>2</v>
      </c>
      <c r="E6">
        <v>2.5</v>
      </c>
      <c r="F6">
        <v>3</v>
      </c>
      <c r="G6">
        <v>2.5</v>
      </c>
      <c r="H6">
        <v>2</v>
      </c>
      <c r="I6">
        <v>3.5</v>
      </c>
    </row>
    <row r="7" spans="1:10" ht="13.5" thickBot="1">
      <c r="A7" s="17" t="str">
        <f>A6</f>
        <v>Matthias Krempl</v>
      </c>
      <c r="B7" s="18" t="s">
        <v>10</v>
      </c>
      <c r="C7" s="18"/>
      <c r="D7" s="18"/>
      <c r="E7" s="18"/>
      <c r="F7" s="18"/>
      <c r="G7" s="18"/>
      <c r="H7" s="18"/>
      <c r="I7" s="18"/>
      <c r="J7" s="18"/>
    </row>
    <row r="8" spans="1:10" ht="12.75">
      <c r="A8" s="15" t="str">
        <f>A7</f>
        <v>Matthias Krempl</v>
      </c>
      <c r="B8" t="s">
        <v>11</v>
      </c>
      <c r="C8">
        <f>C4+((C5+C6)/2)-C7</f>
        <v>6</v>
      </c>
      <c r="D8">
        <f aca="true" t="shared" si="0" ref="D8:I8">D4+((D5+D6)/2)-D7</f>
        <v>4</v>
      </c>
      <c r="E8">
        <f t="shared" si="0"/>
        <v>4.5</v>
      </c>
      <c r="F8">
        <f t="shared" si="0"/>
        <v>4</v>
      </c>
      <c r="G8">
        <f t="shared" si="0"/>
        <v>3.5</v>
      </c>
      <c r="H8">
        <f t="shared" si="0"/>
        <v>4.5</v>
      </c>
      <c r="I8">
        <f t="shared" si="0"/>
        <v>5.5</v>
      </c>
      <c r="J8">
        <f>SUM(C8:I8)</f>
        <v>32</v>
      </c>
    </row>
    <row r="9" spans="1:3" ht="12.75">
      <c r="A9" s="4"/>
      <c r="C9" s="3"/>
    </row>
    <row r="10" spans="1:10" ht="12.75">
      <c r="A10" s="1" t="s">
        <v>21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/>
    </row>
    <row r="11" spans="1:9" ht="12.75">
      <c r="A11" s="2" t="str">
        <f>A10</f>
        <v>Paul Reitinger</v>
      </c>
      <c r="B11" t="s">
        <v>7</v>
      </c>
      <c r="C11">
        <v>2</v>
      </c>
      <c r="D11">
        <v>3</v>
      </c>
      <c r="E11">
        <v>2</v>
      </c>
      <c r="F11">
        <v>1</v>
      </c>
      <c r="G11">
        <v>1</v>
      </c>
      <c r="H11">
        <v>2</v>
      </c>
      <c r="I11">
        <v>2</v>
      </c>
    </row>
    <row r="12" spans="1:9" ht="12.75">
      <c r="A12" s="2" t="str">
        <f>A11</f>
        <v>Paul Reitinger</v>
      </c>
      <c r="B12" t="s">
        <v>8</v>
      </c>
      <c r="C12">
        <v>4</v>
      </c>
      <c r="D12">
        <v>3</v>
      </c>
      <c r="E12" s="3">
        <v>2</v>
      </c>
      <c r="F12" s="3">
        <v>5</v>
      </c>
      <c r="G12" s="3">
        <v>3</v>
      </c>
      <c r="H12" s="3">
        <v>3</v>
      </c>
      <c r="I12">
        <v>4</v>
      </c>
    </row>
    <row r="13" spans="1:9" ht="12.75">
      <c r="A13" s="2" t="str">
        <f>A12</f>
        <v>Paul Reitinger</v>
      </c>
      <c r="B13" t="s">
        <v>9</v>
      </c>
      <c r="C13">
        <v>4</v>
      </c>
      <c r="D13">
        <v>3</v>
      </c>
      <c r="E13">
        <v>2</v>
      </c>
      <c r="F13">
        <v>5</v>
      </c>
      <c r="G13">
        <v>3</v>
      </c>
      <c r="H13">
        <v>4</v>
      </c>
      <c r="I13">
        <v>4</v>
      </c>
    </row>
    <row r="14" spans="1:10" ht="13.5" thickBot="1">
      <c r="A14" s="17" t="str">
        <f>A13</f>
        <v>Paul Reitinger</v>
      </c>
      <c r="B14" s="18" t="s">
        <v>10</v>
      </c>
      <c r="C14" s="18"/>
      <c r="D14" s="18"/>
      <c r="E14" s="18"/>
      <c r="F14" s="18"/>
      <c r="G14" s="18"/>
      <c r="H14" s="18"/>
      <c r="I14" s="18"/>
      <c r="J14" s="18"/>
    </row>
    <row r="15" spans="1:10" ht="12.75">
      <c r="A15" s="15" t="str">
        <f>A14</f>
        <v>Paul Reitinger</v>
      </c>
      <c r="B15" s="19" t="s">
        <v>11</v>
      </c>
      <c r="C15" s="19">
        <f aca="true" t="shared" si="1" ref="C15:I15">C11+((C12+C13)/2)-C14</f>
        <v>6</v>
      </c>
      <c r="D15" s="19">
        <f t="shared" si="1"/>
        <v>6</v>
      </c>
      <c r="E15" s="19">
        <f t="shared" si="1"/>
        <v>4</v>
      </c>
      <c r="F15" s="19">
        <f t="shared" si="1"/>
        <v>6</v>
      </c>
      <c r="G15" s="19">
        <f t="shared" si="1"/>
        <v>4</v>
      </c>
      <c r="H15" s="19">
        <f t="shared" si="1"/>
        <v>5.5</v>
      </c>
      <c r="I15" s="19">
        <f t="shared" si="1"/>
        <v>6</v>
      </c>
      <c r="J15" s="19">
        <f>SUM(C15:I15)</f>
        <v>37.5</v>
      </c>
    </row>
    <row r="16" spans="1:10" ht="12.75">
      <c r="A16" s="11"/>
      <c r="B16" s="5"/>
      <c r="C16" s="5"/>
      <c r="D16" s="5"/>
      <c r="E16" s="5"/>
      <c r="F16" s="5"/>
      <c r="G16" s="5"/>
      <c r="H16" s="5"/>
      <c r="I16" s="5"/>
      <c r="J16" s="5"/>
    </row>
    <row r="17" spans="1:10" ht="12.75">
      <c r="A17" s="1" t="s">
        <v>22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/>
    </row>
    <row r="18" spans="1:9" ht="12.75">
      <c r="A18" s="2" t="str">
        <f>A17</f>
        <v>Gabriel Hailer</v>
      </c>
      <c r="B18" t="s">
        <v>7</v>
      </c>
      <c r="C18">
        <v>2</v>
      </c>
      <c r="D18">
        <v>2</v>
      </c>
      <c r="E18">
        <v>2</v>
      </c>
      <c r="F18">
        <v>1</v>
      </c>
      <c r="G18">
        <v>1</v>
      </c>
      <c r="H18">
        <v>3</v>
      </c>
      <c r="I18">
        <v>2</v>
      </c>
    </row>
    <row r="19" spans="1:10" s="5" customFormat="1" ht="12.75">
      <c r="A19" s="2" t="str">
        <f>A18</f>
        <v>Gabriel Hailer</v>
      </c>
      <c r="B19" t="s">
        <v>8</v>
      </c>
      <c r="C19">
        <v>4</v>
      </c>
      <c r="D19">
        <v>2</v>
      </c>
      <c r="E19" s="3">
        <v>2</v>
      </c>
      <c r="F19" s="3">
        <v>3</v>
      </c>
      <c r="G19" s="3">
        <v>3</v>
      </c>
      <c r="H19" s="3">
        <v>3</v>
      </c>
      <c r="I19">
        <v>4.5</v>
      </c>
      <c r="J19"/>
    </row>
    <row r="20" spans="1:10" s="5" customFormat="1" ht="12.75">
      <c r="A20" s="2" t="str">
        <f>A19</f>
        <v>Gabriel Hailer</v>
      </c>
      <c r="B20" t="s">
        <v>9</v>
      </c>
      <c r="C20">
        <v>4</v>
      </c>
      <c r="D20">
        <v>2</v>
      </c>
      <c r="E20">
        <v>2</v>
      </c>
      <c r="F20">
        <v>3</v>
      </c>
      <c r="G20">
        <v>3</v>
      </c>
      <c r="H20">
        <v>3</v>
      </c>
      <c r="I20">
        <v>4.5</v>
      </c>
      <c r="J20"/>
    </row>
    <row r="21" spans="1:10" s="5" customFormat="1" ht="13.5" thickBot="1">
      <c r="A21" s="17" t="str">
        <f>A20</f>
        <v>Gabriel Hailer</v>
      </c>
      <c r="B21" s="18" t="s">
        <v>10</v>
      </c>
      <c r="C21" s="18"/>
      <c r="D21" s="18"/>
      <c r="E21" s="18"/>
      <c r="F21" s="18"/>
      <c r="G21" s="18"/>
      <c r="H21" s="18"/>
      <c r="I21" s="18"/>
      <c r="J21" s="18"/>
    </row>
    <row r="22" spans="1:10" s="5" customFormat="1" ht="12.75">
      <c r="A22" s="15" t="str">
        <f>A21</f>
        <v>Gabriel Hailer</v>
      </c>
      <c r="B22" s="19" t="s">
        <v>11</v>
      </c>
      <c r="C22" s="19">
        <f aca="true" t="shared" si="2" ref="C22:I22">C18+((C19+C20)/2)-C21</f>
        <v>6</v>
      </c>
      <c r="D22" s="19">
        <f t="shared" si="2"/>
        <v>4</v>
      </c>
      <c r="E22" s="19">
        <f t="shared" si="2"/>
        <v>4</v>
      </c>
      <c r="F22" s="19">
        <f t="shared" si="2"/>
        <v>4</v>
      </c>
      <c r="G22" s="19">
        <f t="shared" si="2"/>
        <v>4</v>
      </c>
      <c r="H22" s="19">
        <f t="shared" si="2"/>
        <v>6</v>
      </c>
      <c r="I22" s="19">
        <f t="shared" si="2"/>
        <v>6.5</v>
      </c>
      <c r="J22" s="19">
        <f>SUM(C22:I22)</f>
        <v>34.5</v>
      </c>
    </row>
    <row r="23" s="5" customFormat="1" ht="12.75">
      <c r="A23" s="11"/>
    </row>
    <row r="24" spans="1:10" s="5" customFormat="1" ht="12.75">
      <c r="A24" s="4"/>
      <c r="C24" s="4"/>
      <c r="D24" s="4"/>
      <c r="E24" s="4"/>
      <c r="F24" s="4"/>
      <c r="G24" s="4"/>
      <c r="H24" s="4"/>
      <c r="I24" s="4"/>
      <c r="J24" s="4"/>
    </row>
    <row r="25" spans="1:10" s="5" customFormat="1" ht="12.75">
      <c r="A25" s="1" t="s">
        <v>19</v>
      </c>
      <c r="B25"/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/>
    </row>
    <row r="26" spans="1:10" s="5" customFormat="1" ht="12.75">
      <c r="A26" s="2" t="str">
        <f>A25</f>
        <v>Niklas Lechner</v>
      </c>
      <c r="B26" t="s">
        <v>7</v>
      </c>
      <c r="C26">
        <v>2</v>
      </c>
      <c r="D26">
        <v>3</v>
      </c>
      <c r="E26">
        <v>2</v>
      </c>
      <c r="F26">
        <v>1</v>
      </c>
      <c r="G26">
        <v>1</v>
      </c>
      <c r="H26">
        <v>2</v>
      </c>
      <c r="I26">
        <v>2</v>
      </c>
      <c r="J26"/>
    </row>
    <row r="27" spans="1:10" s="5" customFormat="1" ht="12.75">
      <c r="A27" s="2" t="str">
        <f>A26</f>
        <v>Niklas Lechner</v>
      </c>
      <c r="B27" t="s">
        <v>8</v>
      </c>
      <c r="C27">
        <v>3</v>
      </c>
      <c r="D27">
        <v>3</v>
      </c>
      <c r="E27" s="3">
        <v>3</v>
      </c>
      <c r="F27" s="3">
        <v>3.5</v>
      </c>
      <c r="G27" s="3">
        <v>3</v>
      </c>
      <c r="H27" s="3">
        <v>3</v>
      </c>
      <c r="I27">
        <v>3</v>
      </c>
      <c r="J27"/>
    </row>
    <row r="28" spans="1:10" s="5" customFormat="1" ht="12.75">
      <c r="A28" s="2" t="str">
        <f>A27</f>
        <v>Niklas Lechner</v>
      </c>
      <c r="B28" t="s">
        <v>9</v>
      </c>
      <c r="C28">
        <v>3</v>
      </c>
      <c r="D28">
        <v>3</v>
      </c>
      <c r="E28">
        <v>3</v>
      </c>
      <c r="F28">
        <v>3.5</v>
      </c>
      <c r="G28">
        <v>3</v>
      </c>
      <c r="H28">
        <v>2</v>
      </c>
      <c r="I28">
        <v>3</v>
      </c>
      <c r="J28"/>
    </row>
    <row r="29" spans="1:10" s="5" customFormat="1" ht="13.5" thickBot="1">
      <c r="A29" s="17" t="str">
        <f>A28</f>
        <v>Niklas Lechner</v>
      </c>
      <c r="B29" s="18" t="s">
        <v>10</v>
      </c>
      <c r="C29" s="18"/>
      <c r="D29" s="18"/>
      <c r="E29" s="18"/>
      <c r="F29" s="18"/>
      <c r="G29" s="18"/>
      <c r="H29" s="18"/>
      <c r="I29" s="18"/>
      <c r="J29" s="18"/>
    </row>
    <row r="30" spans="1:10" s="5" customFormat="1" ht="12.75">
      <c r="A30" s="15" t="str">
        <f>A29</f>
        <v>Niklas Lechner</v>
      </c>
      <c r="B30" s="19" t="s">
        <v>11</v>
      </c>
      <c r="C30" s="19">
        <f aca="true" t="shared" si="3" ref="C30:I30">C26+((C27+C28)/2)-C29</f>
        <v>5</v>
      </c>
      <c r="D30" s="19">
        <f t="shared" si="3"/>
        <v>6</v>
      </c>
      <c r="E30" s="19">
        <f t="shared" si="3"/>
        <v>5</v>
      </c>
      <c r="F30" s="19">
        <f t="shared" si="3"/>
        <v>4.5</v>
      </c>
      <c r="G30" s="19">
        <f t="shared" si="3"/>
        <v>4</v>
      </c>
      <c r="H30" s="19">
        <f t="shared" si="3"/>
        <v>4.5</v>
      </c>
      <c r="I30" s="19">
        <f t="shared" si="3"/>
        <v>5</v>
      </c>
      <c r="J30" s="19">
        <f>SUM(C30:I30)</f>
        <v>34</v>
      </c>
    </row>
    <row r="31" s="5" customFormat="1" ht="12.75">
      <c r="A31" s="11"/>
    </row>
    <row r="32" spans="1:10" s="5" customFormat="1" ht="12.75">
      <c r="A32" s="1" t="s">
        <v>24</v>
      </c>
      <c r="B32"/>
      <c r="C32" s="1" t="s">
        <v>0</v>
      </c>
      <c r="D32" s="1" t="s">
        <v>1</v>
      </c>
      <c r="E32" s="1" t="s">
        <v>2</v>
      </c>
      <c r="F32" s="1" t="s">
        <v>3</v>
      </c>
      <c r="G32" s="1" t="s">
        <v>4</v>
      </c>
      <c r="H32" s="1" t="s">
        <v>5</v>
      </c>
      <c r="I32" s="1" t="s">
        <v>6</v>
      </c>
      <c r="J32" s="1"/>
    </row>
    <row r="33" spans="1:10" s="5" customFormat="1" ht="12.75">
      <c r="A33" s="2" t="str">
        <f>A32</f>
        <v>Lucas Krexhammer</v>
      </c>
      <c r="B33" t="s">
        <v>7</v>
      </c>
      <c r="C33">
        <v>2</v>
      </c>
      <c r="D33">
        <v>2</v>
      </c>
      <c r="E33">
        <v>2</v>
      </c>
      <c r="F33">
        <v>1</v>
      </c>
      <c r="G33">
        <v>1</v>
      </c>
      <c r="H33">
        <v>2</v>
      </c>
      <c r="I33">
        <v>2</v>
      </c>
      <c r="J33"/>
    </row>
    <row r="34" spans="1:10" s="5" customFormat="1" ht="12.75">
      <c r="A34" s="2" t="str">
        <f>A33</f>
        <v>Lucas Krexhammer</v>
      </c>
      <c r="B34" t="s">
        <v>8</v>
      </c>
      <c r="C34">
        <v>3</v>
      </c>
      <c r="D34">
        <v>3</v>
      </c>
      <c r="E34" s="3">
        <v>2.5</v>
      </c>
      <c r="F34" s="3">
        <v>4.5</v>
      </c>
      <c r="G34" s="3">
        <v>3</v>
      </c>
      <c r="H34" s="3">
        <v>4</v>
      </c>
      <c r="I34">
        <v>4.5</v>
      </c>
      <c r="J34"/>
    </row>
    <row r="35" spans="1:10" s="5" customFormat="1" ht="12.75">
      <c r="A35" s="2" t="str">
        <f>A34</f>
        <v>Lucas Krexhammer</v>
      </c>
      <c r="B35" t="s">
        <v>9</v>
      </c>
      <c r="C35">
        <v>3</v>
      </c>
      <c r="D35">
        <v>2.5</v>
      </c>
      <c r="E35">
        <v>2.5</v>
      </c>
      <c r="F35">
        <v>4.5</v>
      </c>
      <c r="G35">
        <v>2.5</v>
      </c>
      <c r="H35">
        <v>4</v>
      </c>
      <c r="I35">
        <v>4.5</v>
      </c>
      <c r="J35"/>
    </row>
    <row r="36" spans="1:10" s="5" customFormat="1" ht="13.5" thickBot="1">
      <c r="A36" s="17" t="str">
        <f>A35</f>
        <v>Lucas Krexhammer</v>
      </c>
      <c r="B36" s="18" t="s">
        <v>10</v>
      </c>
      <c r="C36" s="18"/>
      <c r="D36" s="18"/>
      <c r="E36" s="18"/>
      <c r="F36" s="18"/>
      <c r="G36" s="18"/>
      <c r="H36" s="18"/>
      <c r="I36" s="18"/>
      <c r="J36" s="18"/>
    </row>
    <row r="37" spans="1:10" s="5" customFormat="1" ht="12.75">
      <c r="A37" s="15" t="str">
        <f>A36</f>
        <v>Lucas Krexhammer</v>
      </c>
      <c r="B37" s="19" t="s">
        <v>11</v>
      </c>
      <c r="C37" s="19">
        <f aca="true" t="shared" si="4" ref="C37:I37">C33+((C34+C35)/2)-C36</f>
        <v>5</v>
      </c>
      <c r="D37" s="19">
        <f t="shared" si="4"/>
        <v>4.75</v>
      </c>
      <c r="E37" s="19">
        <f t="shared" si="4"/>
        <v>4.5</v>
      </c>
      <c r="F37" s="19">
        <f t="shared" si="4"/>
        <v>5.5</v>
      </c>
      <c r="G37" s="19">
        <f t="shared" si="4"/>
        <v>3.75</v>
      </c>
      <c r="H37" s="19">
        <f t="shared" si="4"/>
        <v>6</v>
      </c>
      <c r="I37" s="19">
        <f t="shared" si="4"/>
        <v>6.5</v>
      </c>
      <c r="J37" s="19">
        <f>SUM(C37:I37)</f>
        <v>36</v>
      </c>
    </row>
    <row r="38" s="5" customFormat="1" ht="12.75">
      <c r="H38" s="6"/>
    </row>
    <row r="39" s="5" customFormat="1" ht="12.75"/>
    <row r="40" spans="1:10" s="5" customFormat="1" ht="12.75">
      <c r="A40" s="1" t="s">
        <v>25</v>
      </c>
      <c r="B40"/>
      <c r="C40" s="1" t="s">
        <v>0</v>
      </c>
      <c r="D40" s="1" t="s">
        <v>1</v>
      </c>
      <c r="E40" s="1" t="s">
        <v>2</v>
      </c>
      <c r="F40" s="1" t="s">
        <v>3</v>
      </c>
      <c r="G40" s="1" t="s">
        <v>4</v>
      </c>
      <c r="H40" s="1" t="s">
        <v>5</v>
      </c>
      <c r="I40" s="1" t="s">
        <v>6</v>
      </c>
      <c r="J40" s="1"/>
    </row>
    <row r="41" spans="1:10" s="5" customFormat="1" ht="12.75">
      <c r="A41" s="2" t="str">
        <f>A40</f>
        <v>Christopher Fuchs</v>
      </c>
      <c r="B41" t="s">
        <v>7</v>
      </c>
      <c r="C41">
        <v>2</v>
      </c>
      <c r="D41">
        <v>2</v>
      </c>
      <c r="E41">
        <v>2</v>
      </c>
      <c r="F41">
        <v>1</v>
      </c>
      <c r="G41">
        <v>1</v>
      </c>
      <c r="H41">
        <v>1</v>
      </c>
      <c r="I41">
        <v>2</v>
      </c>
      <c r="J41"/>
    </row>
    <row r="42" spans="1:10" s="5" customFormat="1" ht="12.75">
      <c r="A42" s="2" t="str">
        <f>A41</f>
        <v>Christopher Fuchs</v>
      </c>
      <c r="B42" t="s">
        <v>8</v>
      </c>
      <c r="C42">
        <v>3.5</v>
      </c>
      <c r="D42">
        <v>2</v>
      </c>
      <c r="E42" s="3">
        <v>2.5</v>
      </c>
      <c r="F42" s="3">
        <v>4</v>
      </c>
      <c r="G42" s="3">
        <v>3.5</v>
      </c>
      <c r="H42" s="3">
        <v>4</v>
      </c>
      <c r="I42">
        <v>4.5</v>
      </c>
      <c r="J42"/>
    </row>
    <row r="43" spans="1:10" s="5" customFormat="1" ht="12.75">
      <c r="A43" s="2" t="str">
        <f>A42</f>
        <v>Christopher Fuchs</v>
      </c>
      <c r="B43" t="s">
        <v>9</v>
      </c>
      <c r="C43">
        <v>3.5</v>
      </c>
      <c r="D43">
        <v>2</v>
      </c>
      <c r="E43">
        <v>2.5</v>
      </c>
      <c r="F43">
        <v>4</v>
      </c>
      <c r="G43">
        <v>3</v>
      </c>
      <c r="H43">
        <v>3</v>
      </c>
      <c r="I43">
        <v>4.5</v>
      </c>
      <c r="J43"/>
    </row>
    <row r="44" spans="1:10" s="5" customFormat="1" ht="13.5" thickBot="1">
      <c r="A44" s="17" t="str">
        <f>A43</f>
        <v>Christopher Fuchs</v>
      </c>
      <c r="B44" s="18" t="s">
        <v>10</v>
      </c>
      <c r="C44" s="18"/>
      <c r="D44" s="18"/>
      <c r="E44" s="18"/>
      <c r="F44" s="18"/>
      <c r="G44" s="18"/>
      <c r="H44" s="18"/>
      <c r="I44" s="18"/>
      <c r="J44" s="18"/>
    </row>
    <row r="45" spans="1:10" s="5" customFormat="1" ht="12.75">
      <c r="A45" s="15" t="str">
        <f>A44</f>
        <v>Christopher Fuchs</v>
      </c>
      <c r="B45" s="19" t="s">
        <v>11</v>
      </c>
      <c r="C45" s="19">
        <f aca="true" t="shared" si="5" ref="C45:I45">C41+((C42+C43)/2)-C44</f>
        <v>5.5</v>
      </c>
      <c r="D45" s="19">
        <f t="shared" si="5"/>
        <v>4</v>
      </c>
      <c r="E45" s="19">
        <f t="shared" si="5"/>
        <v>4.5</v>
      </c>
      <c r="F45" s="19">
        <f t="shared" si="5"/>
        <v>5</v>
      </c>
      <c r="G45" s="19">
        <f t="shared" si="5"/>
        <v>4.25</v>
      </c>
      <c r="H45" s="19">
        <f t="shared" si="5"/>
        <v>4.5</v>
      </c>
      <c r="I45" s="19">
        <f t="shared" si="5"/>
        <v>6.5</v>
      </c>
      <c r="J45" s="19">
        <f>SUM(C45:I45)</f>
        <v>34.25</v>
      </c>
    </row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0.57421875" style="0" bestFit="1" customWidth="1"/>
  </cols>
  <sheetData>
    <row r="2" spans="1:10" ht="12.75">
      <c r="A2" s="1" t="s">
        <v>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/>
    </row>
    <row r="3" spans="1:9" ht="12.75">
      <c r="A3" s="2" t="str">
        <f>A2</f>
        <v>Felix Doppelbauer</v>
      </c>
      <c r="B3" t="s">
        <v>7</v>
      </c>
      <c r="C3">
        <v>4</v>
      </c>
      <c r="D3">
        <v>5</v>
      </c>
      <c r="E3">
        <v>4</v>
      </c>
      <c r="F3">
        <v>3</v>
      </c>
      <c r="G3">
        <v>8</v>
      </c>
      <c r="H3">
        <v>5</v>
      </c>
      <c r="I3">
        <v>5</v>
      </c>
    </row>
    <row r="4" spans="1:9" ht="12.75">
      <c r="A4" s="2" t="str">
        <f>A3</f>
        <v>Felix Doppelbauer</v>
      </c>
      <c r="B4" t="s">
        <v>8</v>
      </c>
      <c r="C4">
        <v>7</v>
      </c>
      <c r="D4">
        <v>4</v>
      </c>
      <c r="E4">
        <v>4.5</v>
      </c>
      <c r="F4">
        <v>4.5</v>
      </c>
      <c r="G4">
        <v>5</v>
      </c>
      <c r="H4">
        <v>4.5</v>
      </c>
      <c r="I4">
        <v>5.5</v>
      </c>
    </row>
    <row r="5" spans="1:10" ht="12.75">
      <c r="A5" s="11" t="str">
        <f>A4</f>
        <v>Felix Doppelbauer</v>
      </c>
      <c r="B5" s="5" t="s">
        <v>9</v>
      </c>
      <c r="C5" s="5">
        <v>7</v>
      </c>
      <c r="D5" s="5">
        <v>4</v>
      </c>
      <c r="E5" s="5">
        <v>4.5</v>
      </c>
      <c r="F5" s="14">
        <v>4.5</v>
      </c>
      <c r="G5" s="14">
        <v>5</v>
      </c>
      <c r="H5" s="14">
        <v>5</v>
      </c>
      <c r="I5" s="5">
        <v>5.5</v>
      </c>
      <c r="J5" s="5"/>
    </row>
    <row r="6" spans="1:10" ht="13.5" thickBot="1">
      <c r="A6" s="21" t="str">
        <f>A5</f>
        <v>Felix Doppelbauer</v>
      </c>
      <c r="B6" s="20" t="s">
        <v>10</v>
      </c>
      <c r="C6" s="20"/>
      <c r="D6" s="20"/>
      <c r="E6" s="20"/>
      <c r="F6" s="20"/>
      <c r="G6" s="20"/>
      <c r="H6" s="20"/>
      <c r="I6" s="20"/>
      <c r="J6" s="20"/>
    </row>
    <row r="7" spans="1:10" ht="13.5" thickTop="1">
      <c r="A7" s="2" t="s">
        <v>23</v>
      </c>
      <c r="B7" t="s">
        <v>11</v>
      </c>
      <c r="C7">
        <f aca="true" t="shared" si="0" ref="C7:I7">C3+((C4+C5)/2)-C6</f>
        <v>11</v>
      </c>
      <c r="D7">
        <f t="shared" si="0"/>
        <v>9</v>
      </c>
      <c r="E7">
        <f t="shared" si="0"/>
        <v>8.5</v>
      </c>
      <c r="F7">
        <f t="shared" si="0"/>
        <v>7.5</v>
      </c>
      <c r="G7">
        <f t="shared" si="0"/>
        <v>13</v>
      </c>
      <c r="H7">
        <f t="shared" si="0"/>
        <v>9.75</v>
      </c>
      <c r="I7">
        <f t="shared" si="0"/>
        <v>10.5</v>
      </c>
      <c r="J7">
        <f>SUM(C7:I7)</f>
        <v>69.25</v>
      </c>
    </row>
    <row r="9" spans="1:10" ht="12.7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5"/>
      <c r="C10" s="4"/>
      <c r="D10" s="4"/>
      <c r="E10" s="4"/>
      <c r="F10" s="4"/>
      <c r="G10" s="4"/>
      <c r="H10" s="4"/>
      <c r="I10" s="4"/>
      <c r="J10" s="4"/>
    </row>
    <row r="11" spans="1:10" ht="12.75">
      <c r="A11" s="11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11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11"/>
      <c r="B13" s="5"/>
      <c r="C13" s="5"/>
      <c r="D13" s="5"/>
      <c r="E13" s="5"/>
      <c r="F13" s="14"/>
      <c r="G13" s="14"/>
      <c r="H13" s="14"/>
      <c r="I13" s="5"/>
      <c r="J13" s="5"/>
    </row>
    <row r="14" spans="1:10" ht="12.75">
      <c r="A14" s="11"/>
      <c r="B14" s="5"/>
      <c r="C14" s="5"/>
      <c r="D14" s="5"/>
      <c r="E14" s="5"/>
      <c r="F14" s="5"/>
      <c r="G14" s="5"/>
      <c r="H14" s="5"/>
      <c r="I14" s="5"/>
      <c r="J14" s="5"/>
    </row>
    <row r="15" spans="1:15" ht="12.75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1:15" ht="12.75">
      <c r="K18" s="5"/>
      <c r="L18" s="5"/>
      <c r="M18" s="5"/>
      <c r="N18" s="5"/>
      <c r="O18" s="5"/>
    </row>
    <row r="19" spans="11:15" ht="12.75">
      <c r="K19" s="5"/>
      <c r="L19" s="5"/>
      <c r="M19" s="5"/>
      <c r="N19" s="5"/>
      <c r="O19" s="5"/>
    </row>
    <row r="20" spans="11:15" ht="12.75">
      <c r="K20" s="5"/>
      <c r="L20" s="5"/>
      <c r="M20" s="5"/>
      <c r="N20" s="5"/>
      <c r="O20" s="5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4.7109375" style="0" customWidth="1"/>
    <col min="2" max="2" width="22.57421875" style="0" bestFit="1" customWidth="1"/>
    <col min="3" max="3" width="8.00390625" style="0" hidden="1" customWidth="1"/>
    <col min="4" max="4" width="5.421875" style="0" bestFit="1" customWidth="1"/>
    <col min="5" max="5" width="6.8515625" style="0" customWidth="1"/>
    <col min="6" max="6" width="6.57421875" style="0" customWidth="1"/>
    <col min="7" max="7" width="7.7109375" style="0" customWidth="1"/>
    <col min="8" max="8" width="7.140625" style="0" customWidth="1"/>
    <col min="9" max="9" width="7.28125" style="0" customWidth="1"/>
    <col min="10" max="11" width="8.00390625" style="0" customWidth="1"/>
  </cols>
  <sheetData>
    <row r="2" spans="2:6" ht="27.75">
      <c r="B2" s="7"/>
      <c r="F2" s="8" t="s">
        <v>12</v>
      </c>
    </row>
    <row r="3" ht="27.75">
      <c r="F3" s="8" t="s">
        <v>32</v>
      </c>
    </row>
    <row r="4" ht="12.75">
      <c r="D4" s="9"/>
    </row>
    <row r="5" ht="23.25">
      <c r="F5" s="10" t="s">
        <v>13</v>
      </c>
    </row>
    <row r="9" spans="1:11" ht="12.75">
      <c r="A9" s="23" t="s">
        <v>26</v>
      </c>
      <c r="B9" s="12"/>
      <c r="C9" s="12"/>
      <c r="D9" s="22" t="s">
        <v>17</v>
      </c>
      <c r="E9" s="12"/>
      <c r="F9" s="12"/>
      <c r="G9" s="12"/>
      <c r="H9" s="12"/>
      <c r="I9" s="12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2"/>
      <c r="B11" s="12"/>
      <c r="C11" s="12"/>
      <c r="D11" s="13" t="s">
        <v>0</v>
      </c>
      <c r="E11" s="13" t="s">
        <v>1</v>
      </c>
      <c r="F11" s="13" t="s">
        <v>2</v>
      </c>
      <c r="G11" s="13" t="s">
        <v>3</v>
      </c>
      <c r="H11" s="13" t="s">
        <v>4</v>
      </c>
      <c r="I11" s="13" t="s">
        <v>5</v>
      </c>
      <c r="J11" s="13" t="s">
        <v>6</v>
      </c>
      <c r="K11" s="13" t="s">
        <v>16</v>
      </c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3" t="s">
        <v>14</v>
      </c>
      <c r="B13" s="13" t="str">
        <f>'Jutu 7-8   10-09'!A15</f>
        <v>Paul Reitinger</v>
      </c>
      <c r="C13" s="13"/>
      <c r="D13" s="13">
        <f>'Jutu 7-8   10-09'!C15</f>
        <v>6</v>
      </c>
      <c r="E13" s="13">
        <f>'Jutu 7-8   10-09'!D15</f>
        <v>6</v>
      </c>
      <c r="F13" s="13">
        <f>'Jutu 7-8   10-09'!E15</f>
        <v>4</v>
      </c>
      <c r="G13" s="13">
        <f>'Jutu 7-8   10-09'!F15</f>
        <v>6</v>
      </c>
      <c r="H13" s="13">
        <f>'Jutu 7-8   10-09'!G15</f>
        <v>4</v>
      </c>
      <c r="I13" s="13">
        <f>'Jutu 7-8   10-09'!H15</f>
        <v>5.5</v>
      </c>
      <c r="J13" s="13">
        <f>'Jutu 7-8   10-09'!I15</f>
        <v>6</v>
      </c>
      <c r="K13" s="16">
        <f>'Jutu 7-8   10-09'!J15</f>
        <v>37.5</v>
      </c>
    </row>
    <row r="14" spans="1:11" ht="12.75">
      <c r="A14" s="13" t="s">
        <v>15</v>
      </c>
      <c r="B14" s="13" t="str">
        <f>'Jutu 7-8   10-09'!A32</f>
        <v>Lucas Krexhammer</v>
      </c>
      <c r="C14" s="13"/>
      <c r="D14" s="13">
        <f>'Jutu 7-8   10-09'!C37</f>
        <v>5</v>
      </c>
      <c r="E14" s="13">
        <f>'Jutu 7-8   10-09'!D37</f>
        <v>4.75</v>
      </c>
      <c r="F14" s="13">
        <f>'Jutu 7-8   10-09'!E37</f>
        <v>4.5</v>
      </c>
      <c r="G14" s="13">
        <f>'Jutu 7-8   10-09'!F37</f>
        <v>5.5</v>
      </c>
      <c r="H14" s="13">
        <f>'Jutu 7-8   10-09'!G37</f>
        <v>3.75</v>
      </c>
      <c r="I14" s="13">
        <f>'Jutu 7-8   10-09'!H37</f>
        <v>6</v>
      </c>
      <c r="J14" s="13">
        <f>'Jutu 7-8   10-09'!I37</f>
        <v>6.5</v>
      </c>
      <c r="K14" s="16">
        <f>'Jutu 7-8   10-09'!J37</f>
        <v>36</v>
      </c>
    </row>
    <row r="15" spans="1:11" ht="12.75">
      <c r="A15" s="13" t="s">
        <v>27</v>
      </c>
      <c r="B15" s="13" t="str">
        <f>'Jutu 7-8   10-09'!A22</f>
        <v>Gabriel Hailer</v>
      </c>
      <c r="C15" s="13"/>
      <c r="D15" s="13">
        <f>'Jutu 7-8   10-09'!C22</f>
        <v>6</v>
      </c>
      <c r="E15" s="13">
        <f>'Jutu 7-8   10-09'!D22</f>
        <v>4</v>
      </c>
      <c r="F15" s="13">
        <f>'Jutu 7-8   10-09'!E22</f>
        <v>4</v>
      </c>
      <c r="G15" s="13">
        <f>'Jutu 7-8   10-09'!F22</f>
        <v>4</v>
      </c>
      <c r="H15" s="13">
        <f>'Jutu 7-8   10-09'!G22</f>
        <v>4</v>
      </c>
      <c r="I15" s="13">
        <f>'Jutu 7-8   10-09'!H22</f>
        <v>6</v>
      </c>
      <c r="J15" s="13">
        <f>'Jutu 7-8   10-09'!I22</f>
        <v>6.5</v>
      </c>
      <c r="K15" s="16">
        <f>'Jutu 7-8   10-09'!J22</f>
        <v>34.5</v>
      </c>
    </row>
    <row r="16" spans="1:11" ht="12.75">
      <c r="A16" s="13" t="s">
        <v>28</v>
      </c>
      <c r="B16" s="13" t="str">
        <f>'Jutu 7-8   10-09'!A40</f>
        <v>Christopher Fuchs</v>
      </c>
      <c r="C16" s="13"/>
      <c r="D16" s="13">
        <f>'Jutu 7-8   10-09'!C45</f>
        <v>5.5</v>
      </c>
      <c r="E16" s="13">
        <f>'Jutu 7-8   10-09'!D45</f>
        <v>4</v>
      </c>
      <c r="F16" s="13">
        <f>'Jutu 7-8   10-09'!E45</f>
        <v>4.5</v>
      </c>
      <c r="G16" s="13">
        <f>'Jutu 7-8   10-09'!F45</f>
        <v>5</v>
      </c>
      <c r="H16" s="13">
        <f>'Jutu 7-8   10-09'!G45</f>
        <v>4.25</v>
      </c>
      <c r="I16" s="13">
        <f>'Jutu 7-8   10-09'!H45</f>
        <v>4.5</v>
      </c>
      <c r="J16" s="13">
        <f>'Jutu 7-8   10-09'!I45</f>
        <v>6.5</v>
      </c>
      <c r="K16" s="13">
        <f>'Jutu 7-8   10-09'!J45</f>
        <v>34.25</v>
      </c>
    </row>
    <row r="17" spans="1:11" ht="12.75">
      <c r="A17" s="13" t="s">
        <v>29</v>
      </c>
      <c r="B17" s="13" t="str">
        <f>'Jutu 7-8   10-09'!A25</f>
        <v>Niklas Lechner</v>
      </c>
      <c r="C17" s="13"/>
      <c r="D17" s="13">
        <f>'Jutu 7-8   10-09'!C30</f>
        <v>5</v>
      </c>
      <c r="E17" s="13">
        <f>'Jutu 7-8   10-09'!D30</f>
        <v>6</v>
      </c>
      <c r="F17" s="13">
        <f>'Jutu 7-8   10-09'!E30</f>
        <v>5</v>
      </c>
      <c r="G17" s="13">
        <f>'Jutu 7-8   10-09'!F30</f>
        <v>4.5</v>
      </c>
      <c r="H17" s="13">
        <f>'Jutu 7-8   10-09'!G30</f>
        <v>4</v>
      </c>
      <c r="I17" s="13">
        <f>'Jutu 7-8   10-09'!H30</f>
        <v>4.5</v>
      </c>
      <c r="J17" s="13">
        <f>'Jutu 7-8   10-09'!I30</f>
        <v>5</v>
      </c>
      <c r="K17" s="16">
        <f>'Jutu 7-8   10-09'!J30</f>
        <v>34</v>
      </c>
    </row>
    <row r="18" spans="1:11" ht="12.75">
      <c r="A18" s="13" t="s">
        <v>30</v>
      </c>
      <c r="B18" s="13" t="str">
        <f>'Jutu 7-8   10-09'!A8</f>
        <v>Matthias Krempl</v>
      </c>
      <c r="C18" s="13">
        <f>'Jutu 7-8   10-09'!B16</f>
        <v>0</v>
      </c>
      <c r="D18" s="13">
        <f>'Jutu 7-8   10-09'!C8</f>
        <v>6</v>
      </c>
      <c r="E18" s="13">
        <f>'Jutu 7-8   10-09'!D8</f>
        <v>4</v>
      </c>
      <c r="F18" s="13">
        <f>'Jutu 7-8   10-09'!E8</f>
        <v>4.5</v>
      </c>
      <c r="G18" s="13">
        <f>'Jutu 7-8   10-09'!F8</f>
        <v>4</v>
      </c>
      <c r="H18" s="13">
        <f>'Jutu 7-8   10-09'!G8</f>
        <v>3.5</v>
      </c>
      <c r="I18" s="13">
        <f>'Jutu 7-8   10-09'!H8</f>
        <v>4.5</v>
      </c>
      <c r="J18" s="13">
        <f>'Jutu 7-8   10-09'!I8</f>
        <v>5.5</v>
      </c>
      <c r="K18" s="16">
        <f>'Jutu 7-8   10-09'!J8</f>
        <v>32</v>
      </c>
    </row>
    <row r="19" spans="1:11" ht="12.75">
      <c r="A19" s="12"/>
      <c r="B19" s="12"/>
      <c r="C19" s="12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22" t="s">
        <v>31</v>
      </c>
      <c r="B20" s="12"/>
      <c r="C20" s="12"/>
      <c r="D20" s="22" t="s">
        <v>18</v>
      </c>
      <c r="E20" s="12"/>
      <c r="F20" s="12"/>
      <c r="G20" s="12"/>
      <c r="H20" s="12"/>
      <c r="I20" s="12"/>
      <c r="J20" s="12"/>
      <c r="K20" s="12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6"/>
    </row>
    <row r="22" spans="1:11" ht="12.75">
      <c r="A22" s="12"/>
      <c r="B22" s="12"/>
      <c r="C22" s="12"/>
      <c r="D22" s="13" t="s">
        <v>0</v>
      </c>
      <c r="E22" s="13" t="s">
        <v>1</v>
      </c>
      <c r="F22" s="13" t="s">
        <v>2</v>
      </c>
      <c r="G22" s="13" t="s">
        <v>3</v>
      </c>
      <c r="H22" s="13" t="s">
        <v>4</v>
      </c>
      <c r="I22" s="13" t="s">
        <v>5</v>
      </c>
      <c r="J22" s="13" t="s">
        <v>6</v>
      </c>
      <c r="K22" s="13" t="s">
        <v>16</v>
      </c>
    </row>
    <row r="23" spans="1:11" ht="12.75">
      <c r="A23" s="12"/>
      <c r="B23" s="13"/>
      <c r="C23" s="12"/>
      <c r="E23" s="13"/>
      <c r="F23" s="13"/>
      <c r="G23" s="13"/>
      <c r="H23" s="13"/>
      <c r="I23" s="13"/>
      <c r="J23" s="13"/>
      <c r="K23" s="16"/>
    </row>
    <row r="24" spans="1:11" ht="12.75">
      <c r="A24" s="13" t="s">
        <v>14</v>
      </c>
      <c r="B24" s="13" t="str">
        <f>'Jutu 11-12   06-05'!A7</f>
        <v>Felix Doppelbauer</v>
      </c>
      <c r="C24" s="13"/>
      <c r="D24" s="13">
        <f>'Jutu 11-12   06-05'!C7</f>
        <v>11</v>
      </c>
      <c r="E24" s="13">
        <f>'Jutu 11-12   06-05'!D7</f>
        <v>9</v>
      </c>
      <c r="F24" s="13">
        <f>'Jutu 11-12   06-05'!E7</f>
        <v>8.5</v>
      </c>
      <c r="G24" s="13">
        <f>'Jutu 11-12   06-05'!F7</f>
        <v>7.5</v>
      </c>
      <c r="H24" s="13">
        <f>'Jutu 11-12   06-05'!G7</f>
        <v>13</v>
      </c>
      <c r="I24" s="13">
        <f>'Jutu 11-12   06-05'!H7</f>
        <v>9.75</v>
      </c>
      <c r="J24" s="13">
        <f>'Jutu 11-12   06-05'!I7</f>
        <v>10.5</v>
      </c>
      <c r="K24" s="16">
        <f>'Jutu 11-12   06-05'!J7</f>
        <v>69.25</v>
      </c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4"/>
      <c r="B26" s="5"/>
      <c r="C26" s="5"/>
      <c r="D26" s="4"/>
      <c r="E26" s="4"/>
      <c r="F26" s="4"/>
      <c r="G26" s="4"/>
      <c r="H26" s="4"/>
      <c r="I26" s="4"/>
      <c r="J26" s="4"/>
      <c r="K26" s="4"/>
    </row>
    <row r="27" spans="1:11" ht="12.75">
      <c r="A27" s="5"/>
      <c r="B27" s="5"/>
      <c r="C27" s="5"/>
      <c r="D27" s="4"/>
      <c r="E27" s="4"/>
      <c r="F27" s="4"/>
      <c r="G27" s="4"/>
      <c r="H27" s="4"/>
      <c r="I27" s="4"/>
      <c r="J27" s="4"/>
      <c r="K27" s="2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2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24"/>
    </row>
    <row r="30" spans="1:11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24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2005-01-01T00:40:53Z</cp:lastPrinted>
  <dcterms:created xsi:type="dcterms:W3CDTF">2011-02-15T18:33:18Z</dcterms:created>
  <dcterms:modified xsi:type="dcterms:W3CDTF">2005-01-01T00:44:07Z</dcterms:modified>
  <cp:category/>
  <cp:version/>
  <cp:contentType/>
  <cp:contentStatus/>
</cp:coreProperties>
</file>